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645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<sst xmlns="http://schemas.openxmlformats.org/spreadsheetml/2006/main" count="67" uniqueCount="61">
  <si>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Organizace:</t>
  </si>
  <si>
    <t>Účtová osnova</t>
  </si>
  <si>
    <t>CELKEM</t>
  </si>
  <si>
    <t>Spotřeba materiálu</t>
  </si>
  <si>
    <t>Spotřeba energie</t>
  </si>
  <si>
    <t>Opravy a udržování</t>
  </si>
  <si>
    <t>Cestovné</t>
  </si>
  <si>
    <t>Ostatní služby</t>
  </si>
  <si>
    <t>Mzdové náklady</t>
  </si>
  <si>
    <t>Zák.soc.pojištění</t>
  </si>
  <si>
    <t>Ostatní soc. pojištění</t>
  </si>
  <si>
    <t>Zák.soc.náklady</t>
  </si>
  <si>
    <t>Ost.soc.náklady</t>
  </si>
  <si>
    <t>Daně a poplatky</t>
  </si>
  <si>
    <t>Manka a škody</t>
  </si>
  <si>
    <t>Jiné ost. náklady</t>
  </si>
  <si>
    <t>Náklady na reprezentaci</t>
  </si>
  <si>
    <t>Prodaný materiál</t>
  </si>
  <si>
    <t>NÁKLADY CELKEM</t>
  </si>
  <si>
    <t>Tržby za vl. výrobky</t>
  </si>
  <si>
    <t>Tržby z prod. služeb</t>
  </si>
  <si>
    <t>Zúčtování fondů</t>
  </si>
  <si>
    <t>Jiné ostatní výnosy</t>
  </si>
  <si>
    <t>VÝNOSY CELKEM</t>
  </si>
  <si>
    <t>ZISK(+), ZTRÁTA(-)</t>
  </si>
  <si>
    <t>Ost. pokuty a penále</t>
  </si>
  <si>
    <t>Odpisy dl. movitého maj.</t>
  </si>
  <si>
    <t>Tržby z prod. sl. úplata rodičů</t>
  </si>
  <si>
    <t>Prodané zboží</t>
  </si>
  <si>
    <t>Úroky z úvěru</t>
  </si>
  <si>
    <t>Nákl.z odeps.pohledávek</t>
  </si>
  <si>
    <t>Pronájmy</t>
  </si>
  <si>
    <t>Výnosy z prodeje mat.</t>
  </si>
  <si>
    <t>Pokuty školného</t>
  </si>
  <si>
    <t>Úroky z BÚ</t>
  </si>
  <si>
    <t>Základní škola a Mateřská škola Tovačov</t>
  </si>
  <si>
    <t>Aktivace služeb</t>
  </si>
  <si>
    <t>Náklady z DDM</t>
  </si>
  <si>
    <t>Výnosy vyřazen.pohled.</t>
  </si>
  <si>
    <t>Kurzové rozdíly</t>
  </si>
  <si>
    <t>Dodatečné odvody DzP</t>
  </si>
  <si>
    <t>Příspěvek</t>
  </si>
  <si>
    <t>Kč</t>
  </si>
  <si>
    <t>na provoz</t>
  </si>
  <si>
    <t>z kraje</t>
  </si>
  <si>
    <t>Ostatní zdroje</t>
  </si>
  <si>
    <t>na činnost</t>
  </si>
  <si>
    <t>Doplňková</t>
  </si>
  <si>
    <t>činnost</t>
  </si>
  <si>
    <t xml:space="preserve">Zpracovala: </t>
  </si>
  <si>
    <t>Jarmila Konečná</t>
  </si>
  <si>
    <t>Schválil:</t>
  </si>
  <si>
    <t>V Tovačově</t>
  </si>
  <si>
    <t>Mgr.Bc.Leon Bouchal</t>
  </si>
  <si>
    <t>5xx</t>
  </si>
  <si>
    <t>Nákl.z ostatních dotací</t>
  </si>
  <si>
    <t>Příspěvky a dotace na provoz6107000</t>
  </si>
  <si>
    <t>6xx</t>
  </si>
  <si>
    <t>Výnosy z ostat.dotací</t>
  </si>
  <si>
    <t>1. prosince 2021</t>
  </si>
  <si>
    <t>ROZPOČET NA ROK 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</si>
</sst>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14" xfId="0" applyNumberFormat="1" applyFont="1" applyBorder="1" applyAlignment="1">
      <alignment/>
    </xf>
    <xf numFmtId="43" fontId="5" fillId="0" borderId="15" xfId="0" applyNumberFormat="1" applyFont="1" applyBorder="1" applyAlignment="1">
      <alignment/>
    </xf>
    <xf numFmtId="43" fontId="5" fillId="0" borderId="16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4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43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43" fontId="5" fillId="0" borderId="22" xfId="0" applyNumberFormat="1" applyFont="1" applyBorder="1" applyAlignment="1">
      <alignment/>
    </xf>
    <xf numFmtId="43" fontId="5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3" fontId="5" fillId="33" borderId="25" xfId="0" applyNumberFormat="1" applyFont="1" applyFill="1" applyBorder="1" applyAlignment="1">
      <alignment/>
    </xf>
    <xf numFmtId="43" fontId="5" fillId="33" borderId="10" xfId="0" applyNumberFormat="1" applyFont="1" applyFill="1" applyBorder="1" applyAlignment="1">
      <alignment/>
    </xf>
    <xf numFmtId="43" fontId="5" fillId="33" borderId="11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43" fontId="5" fillId="0" borderId="27" xfId="0" applyNumberFormat="1" applyFont="1" applyBorder="1" applyAlignment="1">
      <alignment/>
    </xf>
    <xf numFmtId="43" fontId="5" fillId="0" borderId="13" xfId="34" applyFont="1" applyBorder="1" applyAlignment="1">
      <alignment/>
    </xf>
    <xf numFmtId="43" fontId="5" fillId="0" borderId="28" xfId="34" applyFont="1" applyBorder="1" applyAlignment="1">
      <alignment/>
    </xf>
    <xf numFmtId="43" fontId="5" fillId="0" borderId="28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43" fontId="5" fillId="33" borderId="29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43" fontId="5" fillId="33" borderId="30" xfId="0" applyNumberFormat="1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43" fontId="5" fillId="34" borderId="29" xfId="0" applyNumberFormat="1" applyFont="1" applyFill="1" applyBorder="1" applyAlignment="1">
      <alignment/>
    </xf>
    <xf numFmtId="43" fontId="5" fillId="34" borderId="31" xfId="0" applyNumberFormat="1" applyFont="1" applyFill="1" applyBorder="1" applyAlignment="1">
      <alignment/>
    </xf>
    <xf numFmtId="0" fontId="5" fillId="35" borderId="32" xfId="0" applyFont="1" applyFill="1" applyBorder="1" applyAlignment="1">
      <alignment horizontal="center"/>
    </xf>
    <xf numFmtId="0" fontId="5" fillId="35" borderId="32" xfId="0" applyFont="1" applyFill="1" applyBorder="1" applyAlignment="1">
      <alignment/>
    </xf>
    <xf numFmtId="43" fontId="5" fillId="35" borderId="3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6" fillId="0" borderId="0" xfId="0" applyFont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43" fontId="2" fillId="36" borderId="0" xfId="0" applyNumberFormat="1" applyFont="1" applyFill="1" applyBorder="1" applyAlignment="1">
      <alignment horizontal="centerContinuous" wrapText="1"/>
    </xf>
    <xf numFmtId="0" fontId="2" fillId="36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/>
    </xf>
    <xf numFmtId="43" fontId="0" fillId="0" borderId="0" xfId="34" applyFont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Border="1" applyAlignment="1">
      <alignment/>
    </xf>
    <xf numFmtId="43" fontId="0" fillId="35" borderId="0" xfId="0" applyNumberFormat="1" applyFill="1" applyBorder="1" applyAlignment="1">
      <alignment/>
    </xf>
    <xf numFmtId="4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0" fillId="36" borderId="0" xfId="0" applyNumberFormat="1" applyFill="1" applyBorder="1" applyAlignment="1">
      <alignment/>
    </xf>
    <xf numFmtId="43" fontId="0" fillId="0" borderId="0" xfId="34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14" fontId="0" fillId="36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2" fillId="36" borderId="4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43" fontId="2" fillId="36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6.125" style="0" customWidth="1"/>
    <col min="2" max="2" width="19.125" style="0" customWidth="1"/>
    <col min="3" max="4" width="15.75390625" style="0" customWidth="1"/>
    <col min="5" max="6" width="13.75390625" style="0" customWidth="1"/>
    <col min="7" max="7" width="14.75390625" style="0" customWidth="1"/>
  </cols>
  <sheetData>
    <row r="1" spans="1:7" ht="12.75">
      <c r="A1" s="88" t="s">
        <v>60</v>
      </c>
      <c r="B1" s="88"/>
      <c r="C1" s="88"/>
      <c r="D1" s="88"/>
      <c r="E1" s="88"/>
      <c r="F1" s="88"/>
      <c r="G1" s="88"/>
    </row>
    <row r="2" spans="3:7" ht="12.75">
      <c r="C2" s="59"/>
      <c r="D2" s="1"/>
      <c r="E2" s="1"/>
      <c r="F2" s="1"/>
      <c r="G2" s="1"/>
    </row>
    <row r="3" spans="1:10" ht="13.5" thickBot="1">
      <c r="A3" s="5" t="s">
        <v>0</v>
      </c>
      <c r="C3" t="s">
        <v>35</v>
      </c>
      <c r="F3" s="6"/>
      <c r="G3" s="1"/>
      <c r="J3" s="76"/>
    </row>
    <row r="4" spans="1:7" ht="9.75" customHeight="1">
      <c r="A4" s="82" t="s">
        <v>1</v>
      </c>
      <c r="B4" s="83"/>
      <c r="C4" s="55" t="s">
        <v>41</v>
      </c>
      <c r="D4" s="61" t="s">
        <v>41</v>
      </c>
      <c r="E4" s="58" t="s">
        <v>45</v>
      </c>
      <c r="F4" s="58" t="s">
        <v>47</v>
      </c>
      <c r="G4" s="58" t="s">
        <v>2</v>
      </c>
    </row>
    <row r="5" spans="1:7" ht="10.5" customHeight="1" thickBot="1">
      <c r="A5" s="84"/>
      <c r="B5" s="85"/>
      <c r="C5" s="57" t="s">
        <v>43</v>
      </c>
      <c r="D5" s="60" t="s">
        <v>44</v>
      </c>
      <c r="E5" s="56" t="s">
        <v>46</v>
      </c>
      <c r="F5" s="56" t="s">
        <v>48</v>
      </c>
      <c r="G5" s="56"/>
    </row>
    <row r="6" spans="1:7" ht="21.75" customHeight="1" thickBot="1">
      <c r="A6" s="86"/>
      <c r="B6" s="87"/>
      <c r="C6" s="2" t="s">
        <v>42</v>
      </c>
      <c r="D6" s="3" t="s">
        <v>42</v>
      </c>
      <c r="E6" s="2" t="s">
        <v>42</v>
      </c>
      <c r="F6" s="2" t="s">
        <v>42</v>
      </c>
      <c r="G6" s="2" t="s">
        <v>42</v>
      </c>
    </row>
    <row r="7" spans="1:13" ht="10.5" customHeight="1">
      <c r="A7" s="7">
        <v>501</v>
      </c>
      <c r="B7" s="8" t="s">
        <v>3</v>
      </c>
      <c r="C7" s="9">
        <v>498900</v>
      </c>
      <c r="D7" s="10">
        <v>90000</v>
      </c>
      <c r="E7" s="11">
        <v>1080000</v>
      </c>
      <c r="F7" s="9">
        <v>2000</v>
      </c>
      <c r="G7" s="9">
        <f aca="true" t="shared" si="0" ref="G7:G29">C7+D7+E7+F7</f>
        <v>1670900</v>
      </c>
      <c r="H7" s="4"/>
      <c r="I7" s="4"/>
      <c r="J7" s="4"/>
      <c r="K7" s="4"/>
      <c r="L7" s="4"/>
      <c r="M7" s="4"/>
    </row>
    <row r="8" spans="1:13" ht="11.25" customHeight="1">
      <c r="A8" s="7">
        <v>502</v>
      </c>
      <c r="B8" s="8" t="s">
        <v>4</v>
      </c>
      <c r="C8" s="12">
        <v>650000</v>
      </c>
      <c r="D8" s="13">
        <v>0</v>
      </c>
      <c r="E8" s="12">
        <v>0</v>
      </c>
      <c r="F8" s="12">
        <v>2000</v>
      </c>
      <c r="G8" s="12">
        <f t="shared" si="0"/>
        <v>652000</v>
      </c>
      <c r="H8" s="4"/>
      <c r="I8" s="4"/>
      <c r="J8" s="4"/>
      <c r="K8" s="4"/>
      <c r="L8" s="4"/>
      <c r="M8" s="4"/>
    </row>
    <row r="9" spans="1:13" ht="11.25" customHeight="1">
      <c r="A9" s="7">
        <v>504</v>
      </c>
      <c r="B9" s="8" t="s">
        <v>28</v>
      </c>
      <c r="C9" s="12">
        <v>0</v>
      </c>
      <c r="D9" s="13">
        <v>0</v>
      </c>
      <c r="E9" s="12">
        <v>80000</v>
      </c>
      <c r="F9" s="12">
        <v>0</v>
      </c>
      <c r="G9" s="12">
        <f t="shared" si="0"/>
        <v>80000</v>
      </c>
      <c r="H9" s="4"/>
      <c r="I9" s="4"/>
      <c r="J9" s="4"/>
      <c r="K9" s="4"/>
      <c r="L9" s="4"/>
      <c r="M9" s="4"/>
    </row>
    <row r="10" spans="1:13" ht="11.25" customHeight="1">
      <c r="A10" s="7">
        <v>511</v>
      </c>
      <c r="B10" s="8" t="s">
        <v>5</v>
      </c>
      <c r="C10" s="12">
        <v>600000</v>
      </c>
      <c r="D10" s="13">
        <v>0</v>
      </c>
      <c r="E10" s="12">
        <v>78500</v>
      </c>
      <c r="F10" s="12">
        <v>150000</v>
      </c>
      <c r="G10" s="12">
        <f t="shared" si="0"/>
        <v>828500</v>
      </c>
      <c r="H10" s="4"/>
      <c r="I10" s="4"/>
      <c r="J10" s="4"/>
      <c r="K10" s="4"/>
      <c r="L10" s="4"/>
      <c r="M10" s="4"/>
    </row>
    <row r="11" spans="1:13" ht="9.75" customHeight="1">
      <c r="A11" s="7">
        <v>512</v>
      </c>
      <c r="B11" s="8" t="s">
        <v>6</v>
      </c>
      <c r="C11" s="12">
        <v>3000</v>
      </c>
      <c r="D11" s="13">
        <v>12000</v>
      </c>
      <c r="E11" s="12">
        <v>0</v>
      </c>
      <c r="F11" s="12"/>
      <c r="G11" s="12">
        <f t="shared" si="0"/>
        <v>15000</v>
      </c>
      <c r="H11" s="4"/>
      <c r="I11" s="4"/>
      <c r="J11" s="4"/>
      <c r="K11" s="4"/>
      <c r="L11" s="4"/>
      <c r="M11" s="4"/>
    </row>
    <row r="12" spans="1:13" ht="9.75" customHeight="1">
      <c r="A12" s="7">
        <v>513</v>
      </c>
      <c r="B12" s="8" t="s">
        <v>16</v>
      </c>
      <c r="C12" s="12">
        <v>50000</v>
      </c>
      <c r="D12" s="13">
        <v>0</v>
      </c>
      <c r="E12" s="12">
        <v>0</v>
      </c>
      <c r="F12" s="12"/>
      <c r="G12" s="12">
        <f t="shared" si="0"/>
        <v>50000</v>
      </c>
      <c r="H12" s="4"/>
      <c r="I12" s="4"/>
      <c r="J12" s="4"/>
      <c r="K12" s="4"/>
      <c r="L12" s="4"/>
      <c r="M12" s="4"/>
    </row>
    <row r="13" spans="1:13" ht="9.75" customHeight="1">
      <c r="A13" s="7">
        <v>516</v>
      </c>
      <c r="B13" s="8" t="s">
        <v>36</v>
      </c>
      <c r="C13" s="12">
        <v>0</v>
      </c>
      <c r="D13" s="13">
        <v>0</v>
      </c>
      <c r="E13" s="12">
        <v>0</v>
      </c>
      <c r="F13" s="12">
        <v>0</v>
      </c>
      <c r="G13" s="12">
        <f t="shared" si="0"/>
        <v>0</v>
      </c>
      <c r="H13" s="4"/>
      <c r="I13" s="4"/>
      <c r="J13" s="4"/>
      <c r="K13" s="4"/>
      <c r="L13" s="4"/>
      <c r="M13" s="4"/>
    </row>
    <row r="14" spans="1:13" ht="10.5" customHeight="1">
      <c r="A14" s="7">
        <v>518</v>
      </c>
      <c r="B14" s="8" t="s">
        <v>7</v>
      </c>
      <c r="C14" s="12">
        <v>1201000</v>
      </c>
      <c r="D14" s="13">
        <v>59000</v>
      </c>
      <c r="E14" s="12">
        <v>50000</v>
      </c>
      <c r="F14" s="12"/>
      <c r="G14" s="12">
        <f t="shared" si="0"/>
        <v>1310000</v>
      </c>
      <c r="H14" s="4"/>
      <c r="I14" s="4"/>
      <c r="J14" s="4"/>
      <c r="K14" s="4"/>
      <c r="L14" s="4"/>
      <c r="M14" s="4"/>
    </row>
    <row r="15" spans="1:13" ht="10.5" customHeight="1">
      <c r="A15" s="7">
        <v>521</v>
      </c>
      <c r="B15" s="8" t="s">
        <v>8</v>
      </c>
      <c r="C15" s="12">
        <v>1501200</v>
      </c>
      <c r="D15" s="13">
        <v>22600000</v>
      </c>
      <c r="E15" s="12">
        <v>190000</v>
      </c>
      <c r="F15" s="12">
        <v>6000</v>
      </c>
      <c r="G15" s="12">
        <f t="shared" si="0"/>
        <v>24297200</v>
      </c>
      <c r="H15" s="4"/>
      <c r="I15" s="4"/>
      <c r="J15" s="4"/>
      <c r="K15" s="4"/>
      <c r="L15" s="4"/>
      <c r="M15" s="4"/>
    </row>
    <row r="16" spans="1:13" ht="9.75" customHeight="1">
      <c r="A16" s="7">
        <v>524</v>
      </c>
      <c r="B16" s="8" t="s">
        <v>9</v>
      </c>
      <c r="C16" s="12">
        <v>438050</v>
      </c>
      <c r="D16" s="13">
        <v>7585000</v>
      </c>
      <c r="E16" s="12">
        <v>34000</v>
      </c>
      <c r="F16" s="12">
        <v>0</v>
      </c>
      <c r="G16" s="12">
        <f t="shared" si="0"/>
        <v>8057050</v>
      </c>
      <c r="H16" s="4"/>
      <c r="I16" s="4"/>
      <c r="J16" s="4"/>
      <c r="K16" s="4"/>
      <c r="L16" s="4"/>
      <c r="M16" s="4"/>
    </row>
    <row r="17" spans="1:13" ht="9.75" customHeight="1">
      <c r="A17" s="7">
        <v>525</v>
      </c>
      <c r="B17" s="8" t="s">
        <v>10</v>
      </c>
      <c r="C17" s="12">
        <v>5450</v>
      </c>
      <c r="D17" s="13">
        <v>94500</v>
      </c>
      <c r="E17" s="12">
        <v>500</v>
      </c>
      <c r="F17" s="12">
        <v>0</v>
      </c>
      <c r="G17" s="12">
        <f t="shared" si="0"/>
        <v>100450</v>
      </c>
      <c r="H17" s="4"/>
      <c r="I17" s="4"/>
      <c r="J17" s="4"/>
      <c r="K17" s="4"/>
      <c r="L17" s="4"/>
      <c r="M17" s="4"/>
    </row>
    <row r="18" spans="1:13" ht="11.25" customHeight="1">
      <c r="A18" s="7">
        <v>527</v>
      </c>
      <c r="B18" s="8" t="s">
        <v>11</v>
      </c>
      <c r="C18" s="12">
        <v>26000</v>
      </c>
      <c r="D18" s="13">
        <v>450800</v>
      </c>
      <c r="E18" s="12">
        <v>2000</v>
      </c>
      <c r="F18" s="12">
        <v>0</v>
      </c>
      <c r="G18" s="12">
        <f t="shared" si="0"/>
        <v>478800</v>
      </c>
      <c r="H18" s="4"/>
      <c r="I18" s="4"/>
      <c r="J18" s="4"/>
      <c r="K18" s="4"/>
      <c r="L18" s="4"/>
      <c r="M18" s="4"/>
    </row>
    <row r="19" spans="1:13" ht="9.75" customHeight="1">
      <c r="A19" s="7">
        <v>528</v>
      </c>
      <c r="B19" s="8" t="s">
        <v>12</v>
      </c>
      <c r="C19" s="12">
        <v>295000</v>
      </c>
      <c r="D19" s="13">
        <v>28000</v>
      </c>
      <c r="E19" s="12">
        <v>0</v>
      </c>
      <c r="F19" s="12">
        <v>0</v>
      </c>
      <c r="G19" s="12">
        <f t="shared" si="0"/>
        <v>323000</v>
      </c>
      <c r="H19" s="4"/>
      <c r="I19" s="4"/>
      <c r="J19" s="4"/>
      <c r="K19" s="4"/>
      <c r="L19" s="4"/>
      <c r="M19" s="4"/>
    </row>
    <row r="20" spans="1:13" ht="10.5" customHeight="1">
      <c r="A20" s="7">
        <v>53</v>
      </c>
      <c r="B20" s="8" t="s">
        <v>13</v>
      </c>
      <c r="C20" s="12">
        <v>2400</v>
      </c>
      <c r="D20" s="13"/>
      <c r="E20" s="12">
        <v>0</v>
      </c>
      <c r="F20" s="12">
        <v>0</v>
      </c>
      <c r="G20" s="12">
        <f t="shared" si="0"/>
        <v>2400</v>
      </c>
      <c r="H20" s="4"/>
      <c r="I20" s="4"/>
      <c r="J20" s="4"/>
      <c r="K20" s="4"/>
      <c r="L20" s="4"/>
      <c r="M20" s="4"/>
    </row>
    <row r="21" spans="1:13" ht="9.75" customHeight="1">
      <c r="A21" s="7">
        <v>542</v>
      </c>
      <c r="B21" s="8" t="s">
        <v>25</v>
      </c>
      <c r="C21" s="12"/>
      <c r="D21" s="13"/>
      <c r="E21" s="12">
        <v>0</v>
      </c>
      <c r="F21" s="12">
        <v>0</v>
      </c>
      <c r="G21" s="12">
        <f t="shared" si="0"/>
        <v>0</v>
      </c>
      <c r="H21" s="4"/>
      <c r="I21" s="4"/>
      <c r="J21" s="4"/>
      <c r="K21" s="4"/>
      <c r="L21" s="4"/>
      <c r="M21" s="4"/>
    </row>
    <row r="22" spans="1:13" ht="9.75" customHeight="1">
      <c r="A22" s="14">
        <v>544</v>
      </c>
      <c r="B22" s="15" t="s">
        <v>17</v>
      </c>
      <c r="C22" s="12">
        <v>0</v>
      </c>
      <c r="D22" s="13"/>
      <c r="E22" s="12"/>
      <c r="F22" s="12"/>
      <c r="G22" s="12">
        <f t="shared" si="0"/>
        <v>0</v>
      </c>
      <c r="H22" s="4"/>
      <c r="I22" s="4"/>
      <c r="J22" s="4"/>
      <c r="K22" s="4"/>
      <c r="L22" s="4"/>
      <c r="M22" s="4"/>
    </row>
    <row r="23" spans="1:13" ht="9.75" customHeight="1">
      <c r="A23" s="14">
        <v>562</v>
      </c>
      <c r="B23" s="15" t="s">
        <v>29</v>
      </c>
      <c r="C23" s="12">
        <v>0</v>
      </c>
      <c r="D23" s="13"/>
      <c r="E23" s="12"/>
      <c r="F23" s="12"/>
      <c r="G23" s="12">
        <f t="shared" si="0"/>
        <v>0</v>
      </c>
      <c r="H23" s="4"/>
      <c r="I23" s="4"/>
      <c r="J23" s="4"/>
      <c r="K23" s="4"/>
      <c r="L23" s="4"/>
      <c r="M23" s="4"/>
    </row>
    <row r="24" spans="1:13" ht="10.5" customHeight="1">
      <c r="A24" s="7">
        <v>558</v>
      </c>
      <c r="B24" s="8" t="s">
        <v>37</v>
      </c>
      <c r="C24" s="12">
        <v>400000</v>
      </c>
      <c r="D24" s="13">
        <v>50000</v>
      </c>
      <c r="E24" s="12"/>
      <c r="F24" s="12"/>
      <c r="G24" s="12">
        <f t="shared" si="0"/>
        <v>450000</v>
      </c>
      <c r="H24" s="4"/>
      <c r="I24" s="4"/>
      <c r="J24" s="4"/>
      <c r="K24" s="4"/>
      <c r="L24" s="4"/>
      <c r="M24" s="4"/>
    </row>
    <row r="25" spans="1:13" ht="10.5" customHeight="1">
      <c r="A25" s="16">
        <v>547</v>
      </c>
      <c r="B25" s="17" t="s">
        <v>14</v>
      </c>
      <c r="C25" s="12">
        <v>0</v>
      </c>
      <c r="D25" s="13"/>
      <c r="E25" s="12"/>
      <c r="F25" s="12"/>
      <c r="G25" s="12">
        <f t="shared" si="0"/>
        <v>0</v>
      </c>
      <c r="H25" s="4"/>
      <c r="I25" s="4"/>
      <c r="J25" s="4"/>
      <c r="K25" s="4"/>
      <c r="L25" s="4"/>
      <c r="M25" s="4"/>
    </row>
    <row r="26" spans="1:13" ht="10.5" customHeight="1">
      <c r="A26" s="7">
        <v>549</v>
      </c>
      <c r="B26" s="8" t="s">
        <v>15</v>
      </c>
      <c r="C26" s="12">
        <v>280000</v>
      </c>
      <c r="D26" s="13">
        <v>0</v>
      </c>
      <c r="E26" s="12">
        <v>0</v>
      </c>
      <c r="F26" s="12"/>
      <c r="G26" s="12">
        <f t="shared" si="0"/>
        <v>280000</v>
      </c>
      <c r="H26" s="4"/>
      <c r="I26" s="4"/>
      <c r="J26" s="4"/>
      <c r="K26" s="4"/>
      <c r="L26" s="4"/>
      <c r="M26" s="4"/>
    </row>
    <row r="27" spans="1:13" ht="9.75" customHeight="1">
      <c r="A27" s="14">
        <v>595</v>
      </c>
      <c r="B27" s="15" t="s">
        <v>40</v>
      </c>
      <c r="C27" s="12"/>
      <c r="D27" s="13"/>
      <c r="E27" s="9"/>
      <c r="F27" s="12"/>
      <c r="G27" s="12">
        <f t="shared" si="0"/>
        <v>0</v>
      </c>
      <c r="H27" s="4"/>
      <c r="I27" s="4"/>
      <c r="J27" s="4"/>
      <c r="K27" s="4"/>
      <c r="L27" s="4"/>
      <c r="M27" s="4"/>
    </row>
    <row r="28" spans="1:13" ht="9.75" customHeight="1">
      <c r="A28" s="14">
        <v>557</v>
      </c>
      <c r="B28" s="15" t="s">
        <v>30</v>
      </c>
      <c r="C28" s="12"/>
      <c r="D28" s="13"/>
      <c r="E28" s="9"/>
      <c r="F28" s="12"/>
      <c r="G28" s="12">
        <f t="shared" si="0"/>
        <v>0</v>
      </c>
      <c r="H28" s="4"/>
      <c r="I28" s="4"/>
      <c r="J28" s="4"/>
      <c r="K28" s="4"/>
      <c r="L28" s="4"/>
      <c r="M28" s="4"/>
    </row>
    <row r="29" spans="1:13" ht="10.5" customHeight="1">
      <c r="A29" s="14">
        <v>551</v>
      </c>
      <c r="B29" s="15" t="s">
        <v>26</v>
      </c>
      <c r="C29" s="12">
        <v>250000</v>
      </c>
      <c r="D29" s="13"/>
      <c r="E29" s="9"/>
      <c r="F29" s="12">
        <v>0</v>
      </c>
      <c r="G29" s="12">
        <f t="shared" si="0"/>
        <v>250000</v>
      </c>
      <c r="H29" s="4"/>
      <c r="I29" s="4"/>
      <c r="J29" s="4"/>
      <c r="K29" s="4"/>
      <c r="L29" s="4"/>
      <c r="M29" s="4"/>
    </row>
    <row r="30" spans="1:13" ht="9.75" customHeight="1">
      <c r="A30" s="16">
        <v>563</v>
      </c>
      <c r="B30" s="17" t="s">
        <v>39</v>
      </c>
      <c r="C30" s="18"/>
      <c r="D30" s="22"/>
      <c r="E30" s="18"/>
      <c r="F30" s="18">
        <v>0</v>
      </c>
      <c r="G30" s="18">
        <v>0</v>
      </c>
      <c r="H30" s="4"/>
      <c r="I30" s="4"/>
      <c r="J30" s="4"/>
      <c r="K30" s="4"/>
      <c r="L30" s="4"/>
      <c r="M30" s="4"/>
    </row>
    <row r="31" spans="1:13" ht="9.75" customHeight="1" thickBot="1">
      <c r="A31" s="19" t="s">
        <v>54</v>
      </c>
      <c r="B31" s="20" t="s">
        <v>55</v>
      </c>
      <c r="C31" s="21">
        <v>0</v>
      </c>
      <c r="D31" s="22">
        <v>900000</v>
      </c>
      <c r="E31" s="21">
        <v>0</v>
      </c>
      <c r="F31" s="21">
        <v>0</v>
      </c>
      <c r="G31" s="21">
        <f>C31+D31+E31+F31</f>
        <v>900000</v>
      </c>
      <c r="H31" s="4"/>
      <c r="I31" s="4"/>
      <c r="J31" s="4"/>
      <c r="K31" s="4"/>
      <c r="L31" s="4"/>
      <c r="M31" s="4"/>
    </row>
    <row r="32" spans="1:13" ht="13.5" thickBot="1">
      <c r="A32" s="23" t="s">
        <v>18</v>
      </c>
      <c r="B32" s="24"/>
      <c r="C32" s="26">
        <f>SUM(C7:C31)</f>
        <v>6201000</v>
      </c>
      <c r="D32" s="26">
        <f>SUM(D7:D31)</f>
        <v>31869300</v>
      </c>
      <c r="E32" s="26">
        <f>SUM(E7:E31)</f>
        <v>1515000</v>
      </c>
      <c r="F32" s="27">
        <f>SUM(F7:F31)</f>
        <v>160000</v>
      </c>
      <c r="G32" s="26">
        <f>SUM(G7:G31)</f>
        <v>39745300</v>
      </c>
      <c r="H32" s="4"/>
      <c r="I32" s="4"/>
      <c r="J32" s="4"/>
      <c r="K32" s="4"/>
      <c r="L32" s="4"/>
      <c r="M32" s="4"/>
    </row>
    <row r="33" spans="1:13" ht="9.75" customHeight="1">
      <c r="A33" s="28">
        <v>601</v>
      </c>
      <c r="B33" s="49" t="s">
        <v>19</v>
      </c>
      <c r="C33" s="29">
        <v>0</v>
      </c>
      <c r="D33" s="29">
        <v>0</v>
      </c>
      <c r="E33" s="29">
        <v>0</v>
      </c>
      <c r="F33" s="29"/>
      <c r="G33" s="11">
        <f>C33+D33+E33+F33</f>
        <v>0</v>
      </c>
      <c r="H33" s="4"/>
      <c r="I33" s="4"/>
      <c r="J33" s="4"/>
      <c r="K33" s="4"/>
      <c r="L33" s="4"/>
      <c r="M33" s="4"/>
    </row>
    <row r="34" spans="1:13" ht="11.25" customHeight="1">
      <c r="A34" s="7">
        <v>602</v>
      </c>
      <c r="B34" s="8" t="s">
        <v>20</v>
      </c>
      <c r="C34" s="30"/>
      <c r="D34" s="12">
        <v>0</v>
      </c>
      <c r="E34" s="12">
        <v>1000000</v>
      </c>
      <c r="F34" s="12">
        <v>10000</v>
      </c>
      <c r="G34" s="12">
        <f>C34+D34+E34+F34</f>
        <v>1010000</v>
      </c>
      <c r="H34" s="4"/>
      <c r="I34" s="4"/>
      <c r="J34" s="4"/>
      <c r="K34" s="4"/>
      <c r="L34" s="4"/>
      <c r="M34" s="4"/>
    </row>
    <row r="35" spans="1:13" ht="11.25" customHeight="1">
      <c r="A35" s="7">
        <v>602</v>
      </c>
      <c r="B35" s="8" t="s">
        <v>27</v>
      </c>
      <c r="C35" s="30">
        <v>0</v>
      </c>
      <c r="D35" s="12">
        <v>0</v>
      </c>
      <c r="E35" s="12">
        <v>280000</v>
      </c>
      <c r="F35" s="12"/>
      <c r="G35" s="12">
        <f>C35+D35+E35+F35</f>
        <v>280000</v>
      </c>
      <c r="H35" s="4"/>
      <c r="I35" s="4"/>
      <c r="J35" s="4"/>
      <c r="K35" s="4"/>
      <c r="L35" s="4"/>
      <c r="M35" s="4"/>
    </row>
    <row r="36" spans="1:13" ht="11.25" customHeight="1">
      <c r="A36" s="7">
        <v>603</v>
      </c>
      <c r="B36" s="8" t="s">
        <v>31</v>
      </c>
      <c r="C36" s="30">
        <v>0</v>
      </c>
      <c r="D36" s="12">
        <v>0</v>
      </c>
      <c r="E36" s="12">
        <v>0</v>
      </c>
      <c r="F36" s="12">
        <v>50000</v>
      </c>
      <c r="G36" s="12">
        <f>C36+D36+E36+F36</f>
        <v>50000</v>
      </c>
      <c r="H36" s="4"/>
      <c r="I36" s="4"/>
      <c r="J36" s="4"/>
      <c r="K36" s="4"/>
      <c r="L36" s="4"/>
      <c r="M36" s="4"/>
    </row>
    <row r="37" spans="1:13" ht="11.25" customHeight="1">
      <c r="A37" s="7">
        <v>604</v>
      </c>
      <c r="B37" s="8" t="s">
        <v>28</v>
      </c>
      <c r="C37" s="30"/>
      <c r="D37" s="12">
        <v>0</v>
      </c>
      <c r="E37" s="12">
        <v>0</v>
      </c>
      <c r="F37" s="12"/>
      <c r="G37" s="12">
        <f>C37+D37+E37+F37</f>
        <v>0</v>
      </c>
      <c r="H37" s="4"/>
      <c r="I37" s="4"/>
      <c r="J37" s="4"/>
      <c r="K37" s="4"/>
      <c r="L37" s="4"/>
      <c r="M37" s="4"/>
    </row>
    <row r="38" spans="1:13" ht="11.25" customHeight="1">
      <c r="A38" s="7">
        <v>641</v>
      </c>
      <c r="B38" s="8" t="s">
        <v>33</v>
      </c>
      <c r="C38" s="30"/>
      <c r="D38" s="12"/>
      <c r="E38" s="12">
        <v>0</v>
      </c>
      <c r="F38" s="12"/>
      <c r="G38" s="12"/>
      <c r="H38" s="4"/>
      <c r="I38" s="4"/>
      <c r="J38" s="4"/>
      <c r="K38" s="4"/>
      <c r="L38" s="4"/>
      <c r="M38" s="4"/>
    </row>
    <row r="39" spans="1:13" ht="11.25" customHeight="1">
      <c r="A39" s="7">
        <v>643</v>
      </c>
      <c r="B39" s="8" t="s">
        <v>38</v>
      </c>
      <c r="C39" s="30">
        <v>0</v>
      </c>
      <c r="D39" s="12">
        <v>0</v>
      </c>
      <c r="E39" s="12"/>
      <c r="F39" s="12"/>
      <c r="G39" s="12">
        <f aca="true" t="shared" si="1" ref="G39:G45">C39+D39+E39+F39</f>
        <v>0</v>
      </c>
      <c r="H39" s="4"/>
      <c r="I39" s="4"/>
      <c r="J39" s="4"/>
      <c r="K39" s="4"/>
      <c r="L39" s="4"/>
      <c r="M39" s="4"/>
    </row>
    <row r="40" spans="1:13" ht="10.5" customHeight="1">
      <c r="A40" s="7">
        <v>644</v>
      </c>
      <c r="B40" s="8" t="s">
        <v>32</v>
      </c>
      <c r="C40" s="30">
        <v>0</v>
      </c>
      <c r="D40" s="12">
        <v>0</v>
      </c>
      <c r="E40" s="12"/>
      <c r="F40" s="12"/>
      <c r="G40" s="12">
        <f t="shared" si="1"/>
        <v>0</v>
      </c>
      <c r="H40" s="4"/>
      <c r="I40" s="4"/>
      <c r="J40" s="4"/>
      <c r="K40" s="4"/>
      <c r="L40" s="4"/>
      <c r="M40" s="4"/>
    </row>
    <row r="41" spans="1:13" ht="11.25" customHeight="1">
      <c r="A41" s="7">
        <v>648</v>
      </c>
      <c r="B41" s="8" t="s">
        <v>21</v>
      </c>
      <c r="C41" s="30">
        <v>0</v>
      </c>
      <c r="D41" s="12">
        <v>0</v>
      </c>
      <c r="E41" s="12">
        <v>100000</v>
      </c>
      <c r="F41" s="12"/>
      <c r="G41" s="12">
        <f t="shared" si="1"/>
        <v>100000</v>
      </c>
      <c r="H41" s="4"/>
      <c r="I41" s="4"/>
      <c r="J41" s="4"/>
      <c r="K41" s="4"/>
      <c r="L41" s="4"/>
      <c r="M41" s="4"/>
    </row>
    <row r="42" spans="1:13" ht="11.25" customHeight="1">
      <c r="A42" s="7">
        <v>649</v>
      </c>
      <c r="B42" s="8" t="s">
        <v>22</v>
      </c>
      <c r="C42" s="30"/>
      <c r="D42" s="12">
        <v>0</v>
      </c>
      <c r="E42" s="12">
        <v>135000</v>
      </c>
      <c r="F42" s="12">
        <v>100000</v>
      </c>
      <c r="G42" s="12">
        <f t="shared" si="1"/>
        <v>235000</v>
      </c>
      <c r="H42" s="4"/>
      <c r="I42" s="4"/>
      <c r="J42" s="4"/>
      <c r="K42" s="4"/>
      <c r="L42" s="4"/>
      <c r="M42" s="4"/>
    </row>
    <row r="43" spans="1:13" ht="11.25" customHeight="1">
      <c r="A43" s="52">
        <v>669</v>
      </c>
      <c r="B43" s="53" t="s">
        <v>34</v>
      </c>
      <c r="C43" s="30">
        <v>1000</v>
      </c>
      <c r="D43" s="12">
        <v>0</v>
      </c>
      <c r="E43" s="12">
        <v>0</v>
      </c>
      <c r="F43" s="12"/>
      <c r="G43" s="12">
        <f t="shared" si="1"/>
        <v>1000</v>
      </c>
      <c r="H43" s="4"/>
      <c r="I43" s="4"/>
      <c r="J43" s="4"/>
      <c r="K43" s="4"/>
      <c r="L43" s="4"/>
      <c r="M43" s="4"/>
    </row>
    <row r="44" spans="1:13" ht="11.25" customHeight="1">
      <c r="A44" s="52">
        <v>672</v>
      </c>
      <c r="B44" s="53" t="s">
        <v>56</v>
      </c>
      <c r="C44" s="30">
        <v>6200000</v>
      </c>
      <c r="D44" s="12">
        <v>30969300</v>
      </c>
      <c r="E44" s="12">
        <v>0</v>
      </c>
      <c r="F44" s="12"/>
      <c r="G44" s="12">
        <f>C44+D44+E44+F44</f>
        <v>37169300</v>
      </c>
      <c r="H44" s="4"/>
      <c r="I44" s="4"/>
      <c r="J44" s="4"/>
      <c r="K44" s="4"/>
      <c r="L44" s="4"/>
      <c r="M44" s="4"/>
    </row>
    <row r="45" spans="1:13" ht="10.5" customHeight="1" thickBot="1">
      <c r="A45" s="50" t="s">
        <v>57</v>
      </c>
      <c r="B45" s="51" t="s">
        <v>58</v>
      </c>
      <c r="C45" s="31"/>
      <c r="D45" s="32">
        <v>900000</v>
      </c>
      <c r="E45" s="32">
        <v>0</v>
      </c>
      <c r="F45" s="32">
        <v>0</v>
      </c>
      <c r="G45" s="32">
        <f t="shared" si="1"/>
        <v>900000</v>
      </c>
      <c r="H45" s="4"/>
      <c r="I45" s="4"/>
      <c r="J45" s="4"/>
      <c r="K45" s="4"/>
      <c r="L45" s="4"/>
      <c r="M45" s="4"/>
    </row>
    <row r="46" spans="1:13" ht="13.5" thickBot="1">
      <c r="A46" s="23" t="s">
        <v>23</v>
      </c>
      <c r="B46" s="33"/>
      <c r="C46" s="34">
        <f>SUM(C33:C45)</f>
        <v>6201000</v>
      </c>
      <c r="D46" s="36">
        <f>SUM(D33:D45)</f>
        <v>31869300</v>
      </c>
      <c r="E46" s="35">
        <f>SUM(E33:E45)</f>
        <v>1515000</v>
      </c>
      <c r="F46" s="37">
        <f>SUM(F33:F45)</f>
        <v>160000</v>
      </c>
      <c r="G46" s="25">
        <f>SUM(G33:G45)</f>
        <v>39745300</v>
      </c>
      <c r="H46" s="4"/>
      <c r="I46" s="4"/>
      <c r="J46" s="4"/>
      <c r="K46" s="4"/>
      <c r="L46" s="4"/>
      <c r="M46" s="4"/>
    </row>
    <row r="47" spans="1:13" ht="13.5" thickBot="1">
      <c r="A47" s="38" t="s">
        <v>24</v>
      </c>
      <c r="B47" s="39"/>
      <c r="C47" s="40">
        <f>C$46-C$32</f>
        <v>0</v>
      </c>
      <c r="D47" s="40">
        <f>D$46-D$32</f>
        <v>0</v>
      </c>
      <c r="E47" s="40">
        <f>E$46-E$32</f>
        <v>0</v>
      </c>
      <c r="F47" s="41">
        <f>F$46-F$32</f>
        <v>0</v>
      </c>
      <c r="G47" s="40">
        <f>G46-G32</f>
        <v>0</v>
      </c>
      <c r="H47" s="4"/>
      <c r="I47" s="4"/>
      <c r="J47" s="4"/>
      <c r="K47" s="4"/>
      <c r="L47" s="4"/>
      <c r="M47" s="4"/>
    </row>
    <row r="48" spans="1:13" ht="12.75">
      <c r="A48" s="42"/>
      <c r="B48" s="43"/>
      <c r="C48" s="44"/>
      <c r="D48" s="44"/>
      <c r="E48" s="44"/>
      <c r="F48" s="44"/>
      <c r="G48" s="44"/>
      <c r="H48" s="4"/>
      <c r="I48" s="4"/>
      <c r="J48" s="4"/>
      <c r="K48" s="4"/>
      <c r="L48" s="4"/>
      <c r="M48" s="4"/>
    </row>
    <row r="49" spans="1:8" ht="12.75">
      <c r="A49" s="45"/>
      <c r="B49" s="46"/>
      <c r="C49" s="47"/>
      <c r="D49" s="47"/>
      <c r="E49" s="47"/>
      <c r="F49" s="47"/>
      <c r="G49" s="47"/>
      <c r="H49" s="4"/>
    </row>
    <row r="50" spans="1:8" ht="12.75">
      <c r="A50" s="79"/>
      <c r="B50" s="79"/>
      <c r="C50" s="62"/>
      <c r="D50" s="63"/>
      <c r="E50" s="48"/>
      <c r="F50" s="80"/>
      <c r="G50" s="81"/>
      <c r="H50" s="4"/>
    </row>
    <row r="51" spans="1:8" ht="12.75">
      <c r="A51" s="71"/>
      <c r="B51" s="46" t="s">
        <v>49</v>
      </c>
      <c r="C51" s="47" t="s">
        <v>50</v>
      </c>
      <c r="D51" s="47"/>
      <c r="E51" t="s">
        <v>52</v>
      </c>
      <c r="F51" s="75" t="s">
        <v>59</v>
      </c>
      <c r="G51" s="64"/>
      <c r="H51" s="4"/>
    </row>
    <row r="52" spans="1:8" ht="12.75">
      <c r="A52" s="71"/>
      <c r="B52" s="46"/>
      <c r="C52" s="47"/>
      <c r="D52" s="47"/>
      <c r="F52" s="66"/>
      <c r="G52" s="65"/>
      <c r="H52" s="4"/>
    </row>
    <row r="53" spans="1:8" ht="12.75">
      <c r="A53" s="71"/>
      <c r="B53" s="46" t="s">
        <v>51</v>
      </c>
      <c r="C53" s="47" t="s">
        <v>53</v>
      </c>
      <c r="D53" s="47"/>
      <c r="F53" s="66"/>
      <c r="G53" s="65"/>
      <c r="H53" s="4"/>
    </row>
    <row r="54" spans="1:8" ht="12.75">
      <c r="A54" s="71"/>
      <c r="B54" s="46"/>
      <c r="C54" s="47"/>
      <c r="D54" s="47"/>
      <c r="F54" s="67"/>
      <c r="G54" s="65"/>
      <c r="H54" s="4"/>
    </row>
    <row r="55" spans="1:7" ht="12.75">
      <c r="A55" s="71"/>
      <c r="B55" s="46"/>
      <c r="C55" s="74"/>
      <c r="D55" s="47"/>
      <c r="F55" s="66"/>
      <c r="G55" s="65"/>
    </row>
    <row r="56" spans="1:7" ht="12.75">
      <c r="A56" s="77"/>
      <c r="B56" s="78"/>
      <c r="C56" s="72"/>
      <c r="D56" s="72"/>
      <c r="F56" s="66"/>
      <c r="G56" s="73"/>
    </row>
    <row r="57" spans="1:8" ht="12.75">
      <c r="A57" s="71"/>
      <c r="B57" s="70"/>
      <c r="C57" s="69"/>
      <c r="D57" s="69"/>
      <c r="G57" s="68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54"/>
      <c r="C59" s="54"/>
      <c r="D59" s="4"/>
      <c r="E59" s="4"/>
      <c r="F59" s="4"/>
      <c r="G59" s="4"/>
      <c r="H59" s="4"/>
    </row>
    <row r="60" spans="1:8" ht="12.75">
      <c r="A60" s="4"/>
      <c r="B60" s="5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G72" s="4"/>
      <c r="H72" s="4"/>
    </row>
    <row r="73" spans="1:8" ht="12.75">
      <c r="A73" s="4"/>
      <c r="B73" s="4"/>
      <c r="C73" s="4"/>
      <c r="D73" s="4"/>
      <c r="E73" s="4"/>
      <c r="G73" s="4"/>
      <c r="H73" s="4"/>
    </row>
    <row r="74" spans="1:8" ht="12.75">
      <c r="A74" s="4"/>
      <c r="B74" s="4"/>
      <c r="C74" s="4"/>
      <c r="E74" s="4"/>
      <c r="G74" s="4"/>
      <c r="H74" s="4"/>
    </row>
    <row r="75" spans="1:8" ht="12.75">
      <c r="A75" s="4"/>
      <c r="C75" s="4"/>
      <c r="E75" s="4"/>
      <c r="G75" s="4"/>
      <c r="H75" s="4"/>
    </row>
    <row r="76" spans="5:8" ht="12.75">
      <c r="E76" s="4"/>
      <c r="H76" s="4"/>
    </row>
    <row r="77" spans="5:8" ht="12.75">
      <c r="E77" s="4"/>
      <c r="H77" s="4"/>
    </row>
  </sheetData>
  <sheetProtection/>
  <mergeCells count="5">
    <mergeCell ref="A56:B56"/>
    <mergeCell ref="A50:B50"/>
    <mergeCell ref="F50:G50"/>
    <mergeCell ref="A4:B6"/>
    <mergeCell ref="A1:G1"/>
  </mergeCells>
  <printOptions/>
  <pageMargins left="0.2" right="0.2" top="0.17" bottom="0.17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Malaniko</dc:creator>
  <cp:keywords/>
  <dc:description/>
  <cp:lastModifiedBy>user</cp:lastModifiedBy>
  <cp:lastPrinted>2021-12-03T07:43:50Z</cp:lastPrinted>
  <dcterms:created xsi:type="dcterms:W3CDTF">2003-10-24T11:21:57Z</dcterms:created>
  <dcterms:modified xsi:type="dcterms:W3CDTF">2022-02-02T10:42:45Z</dcterms:modified>
  <cp:category/>
  <cp:version/>
  <cp:contentType/>
  <cp:contentStatus/>
</cp:coreProperties>
</file>